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ortmann\Documents LOCAL\Privat\asrevart\202011 Herbst\"/>
    </mc:Choice>
  </mc:AlternateContent>
  <bookViews>
    <workbookView xWindow="0" yWindow="0" windowWidth="28800" windowHeight="13020"/>
  </bookViews>
  <sheets>
    <sheet name="mit Formel" sheetId="1" r:id="rId1"/>
  </sheets>
  <definedNames>
    <definedName name="_xlnm.Print_Titles" localSheetId="0">'mit Formel'!$1:$6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6" i="1"/>
  <c r="G49" i="1"/>
  <c r="G48" i="1"/>
  <c r="G44" i="1"/>
  <c r="G43" i="1"/>
  <c r="G41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19" i="1"/>
  <c r="G18" i="1"/>
  <c r="G17" i="1"/>
  <c r="G16" i="1"/>
  <c r="G14" i="1"/>
  <c r="G13" i="1"/>
  <c r="G12" i="1"/>
  <c r="G11" i="1"/>
  <c r="G10" i="1"/>
  <c r="G9" i="1"/>
  <c r="G8" i="1"/>
  <c r="G53" i="1" l="1"/>
  <c r="G58" i="1" s="1"/>
  <c r="G38" i="1"/>
  <c r="G57" i="1" s="1"/>
  <c r="G20" i="1"/>
  <c r="G56" i="1" s="1"/>
  <c r="G59" i="1" l="1"/>
</calcChain>
</file>

<file path=xl/sharedStrings.xml><?xml version="1.0" encoding="utf-8"?>
<sst xmlns="http://schemas.openxmlformats.org/spreadsheetml/2006/main" count="87" uniqueCount="76">
  <si>
    <t>asrevart - M. Portmann – 1726 Farvagny</t>
  </si>
  <si>
    <t>Preis- und Bestellliste</t>
  </si>
  <si>
    <t>mp@asrevart.ch   -   www.asrevart.ch</t>
  </si>
  <si>
    <t>Einkellerungsaktion Herbst 2020</t>
  </si>
  <si>
    <t>Inhalt
Flasche</t>
  </si>
  <si>
    <t>EIN-
LAGERUNGS-
PREIS</t>
  </si>
  <si>
    <t>Ladenpreis</t>
  </si>
  <si>
    <t>Anzahl</t>
  </si>
  <si>
    <t>Total</t>
  </si>
  <si>
    <t>Jahrgang</t>
  </si>
  <si>
    <t>cl</t>
  </si>
  <si>
    <t>CHF</t>
  </si>
  <si>
    <t>Flaschen</t>
  </si>
  <si>
    <t>in CHF</t>
  </si>
  <si>
    <t>Azienda Vitivinicola Giuseppe Remo Traversa</t>
  </si>
  <si>
    <t>Moscato d'Asti DOCG</t>
  </si>
  <si>
    <t>Langhe Arneis DOC</t>
  </si>
  <si>
    <t>Brio Rosé - Spumante Brut - de cépage Nebbiolo</t>
  </si>
  <si>
    <t>Dolcetto d'Alba DOC</t>
  </si>
  <si>
    <t>Barbera d'Alba DOC - Classico</t>
  </si>
  <si>
    <t>Barbera d'Alba DOC – La Burdinota del Ciabot</t>
  </si>
  <si>
    <t>Langhe Nebbiolo DOC</t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</si>
  <si>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</si>
  <si>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 - Riserva - Vintage Etikette / Etiquette Vintage</t>
  </si>
  <si>
    <t>Canova</t>
  </si>
  <si>
    <t>Starderi</t>
  </si>
  <si>
    <t>Total CHF</t>
  </si>
  <si>
    <t>Azienda Agricola Sordo Giovanni</t>
  </si>
  <si>
    <t>Langhe DOC Bianco „Vionié“</t>
  </si>
  <si>
    <t>Brut Rosè Metodo Classico Tradizionale - de cépage Nebbiolo</t>
  </si>
  <si>
    <t>Barbera d'Alba Superiore DOC – Massucchi</t>
  </si>
  <si>
    <t>Nebbiolo d'Alba DOC</t>
  </si>
  <si>
    <t>Barolo DOCG</t>
  </si>
  <si>
    <r>
      <t xml:space="preserve">Barolo DOCG                               </t>
    </r>
    <r>
      <rPr>
        <b/>
        <sz val="11"/>
        <color theme="1"/>
        <rFont val="Arimo"/>
        <family val="2"/>
      </rPr>
      <t>Vigna / Cru</t>
    </r>
  </si>
  <si>
    <t>Rocche di Castiglione - Riserva</t>
  </si>
  <si>
    <t>Perno - Riserva</t>
  </si>
  <si>
    <t>Gabutti - Riserva</t>
  </si>
  <si>
    <t>Perno</t>
  </si>
  <si>
    <t>Gabutti</t>
  </si>
  <si>
    <t>Parussi</t>
  </si>
  <si>
    <t>Rocche di Castiglione</t>
  </si>
  <si>
    <t>Cave Caloz</t>
  </si>
  <si>
    <t>tous les vins en AOC Valais</t>
  </si>
  <si>
    <t>Fendant</t>
  </si>
  <si>
    <t>Johannisberg</t>
  </si>
  <si>
    <t>ausverkauft-épuisé</t>
  </si>
  <si>
    <t>Pinot Gris</t>
  </si>
  <si>
    <t>Chardonnay</t>
  </si>
  <si>
    <t>Petite Arvine</t>
  </si>
  <si>
    <t>Paien/Heida</t>
  </si>
  <si>
    <t>Rosé – de Cépages Nobles</t>
  </si>
  <si>
    <t>Gamay</t>
  </si>
  <si>
    <t>Pinot Noir</t>
  </si>
  <si>
    <t>Humagne Rouge</t>
  </si>
  <si>
    <t>Syrah</t>
  </si>
  <si>
    <t>Cornalin</t>
  </si>
  <si>
    <t>Bestellung Total - Commande total</t>
  </si>
  <si>
    <t>Vorname + Name</t>
  </si>
  <si>
    <t>Adresse/PLZ/Ort_Lieu</t>
  </si>
  <si>
    <t>E-mail</t>
  </si>
  <si>
    <t>Unterschrift</t>
  </si>
  <si>
    <t>Datum</t>
  </si>
  <si>
    <t>Konditionen / Conditions</t>
  </si>
  <si>
    <t>sind lieferbereit / seront livrable - Anfang Dezember - début décembre</t>
  </si>
  <si>
    <t>Bei Versand werden die effektiven Kosten verrechnet / Lors d'envoi les frais effectif sont facturés</t>
  </si>
  <si>
    <t>Bitte Versandart ankreuzen</t>
  </si>
  <si>
    <t>Lieferung mit Versand / Envoi par courrier spécialisé</t>
  </si>
  <si>
    <t>Abholung/retrait @ audiopur - Freiburg/Fribourg</t>
  </si>
  <si>
    <t>Abholung in Farvagny / Retrait à Farvagny</t>
  </si>
  <si>
    <t>Bestellungen bis zum / Commande jusqu'au - Sonntag / Dimanche 22. November 2020</t>
  </si>
  <si>
    <t>Preise / Prix</t>
  </si>
  <si>
    <r>
      <t xml:space="preserve">Wenn sie kleinere Mengen bestellen und Mischen wollen, ist es möglich, diese werden zum </t>
    </r>
    <r>
      <rPr>
        <b/>
        <sz val="10"/>
        <color theme="1"/>
        <rFont val="Arimo"/>
        <family val="2"/>
      </rPr>
      <t>Ladenpreis</t>
    </r>
    <r>
      <rPr>
        <sz val="10"/>
        <color theme="1"/>
        <rFont val="Arimo"/>
        <family val="2"/>
      </rPr>
      <t xml:space="preserve"> verrechnet.</t>
    </r>
  </si>
  <si>
    <r>
      <t xml:space="preserve">der </t>
    </r>
    <r>
      <rPr>
        <b/>
        <sz val="10"/>
        <color theme="1"/>
        <rFont val="Arimo"/>
        <family val="2"/>
      </rPr>
      <t>Einlagerungspreis</t>
    </r>
    <r>
      <rPr>
        <sz val="10"/>
        <color theme="1"/>
        <rFont val="Arimo"/>
        <family val="2"/>
      </rPr>
      <t xml:space="preserve"> gilt, wenn man während einer Aktion bestellt, mindestens 6 Flaschen pro Wein und im gesamten mindestens 12 Flaschen</t>
    </r>
  </si>
  <si>
    <t>Si vous souhaitez panacher votre commande le « Ladenpreis » sera appliqué.</t>
  </si>
  <si>
    <r>
      <t>Le « </t>
    </r>
    <r>
      <rPr>
        <b/>
        <sz val="10"/>
        <color theme="1"/>
        <rFont val="Arimo"/>
        <family val="2"/>
      </rPr>
      <t>Einlagerungspreis</t>
    </r>
    <r>
      <rPr>
        <sz val="10"/>
        <color theme="1"/>
        <rFont val="Arimo"/>
        <family val="2"/>
      </rPr>
      <t> » offre des conditions intéressantes si vous commandez le même vin par 6 bouteilles et un minimum de 12 bouteilles</t>
    </r>
  </si>
  <si>
    <t>lors d’une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</si>
</sst>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sz val="10"/>
      <color theme="1"/>
      <name val="Arimo"/>
      <family val="2"/>
    </font>
    <font>
      <sz val="11"/>
      <color theme="0"/>
      <name val="Arimo"/>
      <family val="2"/>
    </font>
    <font>
      <strike/>
      <sz val="11"/>
      <color theme="1"/>
      <name val="Arimo"/>
      <family val="2"/>
    </font>
    <font>
      <sz val="9"/>
      <color theme="1"/>
      <name val="Arimo"/>
      <family val="2"/>
    </font>
    <font>
      <sz val="12"/>
      <color theme="1"/>
      <name val="Arimo"/>
      <family val="2"/>
    </font>
    <font>
      <b/>
      <sz val="10"/>
      <color theme="1"/>
      <name val="Arimo"/>
      <family val="2"/>
    </font>
  </fonts>
  <fills count="4">
    <fill>
      <patternFill patternType="none"/>
    </fill>
    <fill>
      <patternFill patternType="gray125"/>
    </fill>
    <fill>
      <patternFill patternType="solid">
        <fgColor rgb="FFB8FAB8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left" indent="5"/>
    </xf>
    <xf numFmtId="0" fontId="3" fillId="0" borderId="0" xfId="0" applyFont="1" applyFill="1"/>
    <xf numFmtId="0" fontId="3" fillId="0" borderId="0" xfId="0" applyFont="1" applyAlignment="1">
      <alignment horizontal="left" indent="5"/>
    </xf>
    <xf numFmtId="0" fontId="7" fillId="0" borderId="0" xfId="0" applyFont="1" applyAlignment="1">
      <alignment horizontal="right"/>
    </xf>
    <xf numFmtId="0" fontId="7" fillId="2" borderId="1" xfId="0" applyFont="1" applyFill="1" applyBorder="1"/>
    <xf numFmtId="0" fontId="7" fillId="2" borderId="0" xfId="0" applyFont="1" applyFill="1"/>
    <xf numFmtId="0" fontId="7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19050</xdr:rowOff>
    </xdr:from>
    <xdr:to>
      <xdr:col>7</xdr:col>
      <xdr:colOff>733425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9050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0</xdr:col>
      <xdr:colOff>1406372</xdr:colOff>
      <xdr:row>6</xdr:row>
      <xdr:rowOff>686462</xdr:rowOff>
    </xdr:to>
    <xdr:pic>
      <xdr:nvPicPr>
        <xdr:cNvPr id="3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1438275"/>
          <a:ext cx="1396847" cy="64836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737273</xdr:colOff>
      <xdr:row>20</xdr:row>
      <xdr:rowOff>684000</xdr:rowOff>
    </xdr:to>
    <xdr:pic>
      <xdr:nvPicPr>
        <xdr:cNvPr id="4" name="Grafik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" y="5314950"/>
          <a:ext cx="69917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1457325</xdr:colOff>
      <xdr:row>38</xdr:row>
      <xdr:rowOff>38100</xdr:rowOff>
    </xdr:from>
    <xdr:to>
      <xdr:col>0</xdr:col>
      <xdr:colOff>2097857</xdr:colOff>
      <xdr:row>38</xdr:row>
      <xdr:rowOff>650100</xdr:rowOff>
    </xdr:to>
    <xdr:pic>
      <xdr:nvPicPr>
        <xdr:cNvPr id="5" name="Grafik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7325" y="10258425"/>
          <a:ext cx="640532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2133602</xdr:colOff>
      <xdr:row>6</xdr:row>
      <xdr:rowOff>47625</xdr:rowOff>
    </xdr:from>
    <xdr:to>
      <xdr:col>0</xdr:col>
      <xdr:colOff>3728682</xdr:colOff>
      <xdr:row>7</xdr:row>
      <xdr:rowOff>300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2" y="1447800"/>
          <a:ext cx="159508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37</xdr:row>
      <xdr:rowOff>95250</xdr:rowOff>
    </xdr:from>
    <xdr:to>
      <xdr:col>0</xdr:col>
      <xdr:colOff>1046100</xdr:colOff>
      <xdr:row>39</xdr:row>
      <xdr:rowOff>160275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067925"/>
          <a:ext cx="1008000" cy="10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pane xSplit="3" ySplit="6" topLeftCell="D54" activePane="bottomRight" state="frozen"/>
      <selection pane="topRight" activeCell="D1" sqref="D1"/>
      <selection pane="bottomLeft" activeCell="A7" sqref="A7"/>
      <selection pane="bottomRight" activeCell="B74" sqref="B74:H74"/>
    </sheetView>
  </sheetViews>
  <sheetFormatPr baseColWidth="10" defaultColWidth="11.42578125" defaultRowHeight="14.25" x14ac:dyDescent="0.2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 x14ac:dyDescent="0.25">
      <c r="A1" s="1" t="s">
        <v>0</v>
      </c>
      <c r="B1" s="2" t="s">
        <v>1</v>
      </c>
    </row>
    <row r="2" spans="1:7" x14ac:dyDescent="0.2">
      <c r="A2" s="1" t="s">
        <v>2</v>
      </c>
    </row>
    <row r="4" spans="1:7" x14ac:dyDescent="0.2">
      <c r="A4" s="1" t="s">
        <v>3</v>
      </c>
    </row>
    <row r="5" spans="1:7" ht="38.25" x14ac:dyDescent="0.2">
      <c r="B5" s="3"/>
      <c r="C5" s="4" t="s">
        <v>4</v>
      </c>
      <c r="D5" s="5" t="s">
        <v>5</v>
      </c>
      <c r="E5" s="4" t="s">
        <v>6</v>
      </c>
      <c r="F5" s="3" t="s">
        <v>7</v>
      </c>
      <c r="G5" s="3" t="s">
        <v>8</v>
      </c>
    </row>
    <row r="6" spans="1:7" x14ac:dyDescent="0.2">
      <c r="B6" s="3" t="s">
        <v>9</v>
      </c>
      <c r="C6" s="3" t="s">
        <v>10</v>
      </c>
      <c r="D6" s="6" t="s">
        <v>11</v>
      </c>
      <c r="E6" s="3" t="s">
        <v>11</v>
      </c>
      <c r="F6" s="3" t="s">
        <v>12</v>
      </c>
      <c r="G6" s="3" t="s">
        <v>13</v>
      </c>
    </row>
    <row r="7" spans="1:7" ht="54.95" customHeight="1" x14ac:dyDescent="0.25">
      <c r="D7" s="7"/>
      <c r="E7" s="7"/>
      <c r="G7" s="8" t="s">
        <v>14</v>
      </c>
    </row>
    <row r="8" spans="1:7" ht="20.100000000000001" customHeight="1" x14ac:dyDescent="0.2">
      <c r="A8" s="9" t="s">
        <v>15</v>
      </c>
      <c r="B8" s="10">
        <v>2019</v>
      </c>
      <c r="C8" s="11">
        <v>75</v>
      </c>
      <c r="D8" s="12">
        <v>13</v>
      </c>
      <c r="E8" s="11">
        <v>16</v>
      </c>
      <c r="F8" s="9"/>
      <c r="G8" s="9">
        <f t="shared" ref="G8:G14" si="0">D8*F8</f>
        <v>0</v>
      </c>
    </row>
    <row r="9" spans="1:7" ht="20.100000000000001" customHeight="1" x14ac:dyDescent="0.2">
      <c r="A9" s="9" t="s">
        <v>16</v>
      </c>
      <c r="B9" s="10">
        <v>2019</v>
      </c>
      <c r="C9" s="11">
        <v>75</v>
      </c>
      <c r="D9" s="12">
        <v>14</v>
      </c>
      <c r="E9" s="11">
        <v>17</v>
      </c>
      <c r="F9" s="9"/>
      <c r="G9" s="9">
        <f t="shared" si="0"/>
        <v>0</v>
      </c>
    </row>
    <row r="10" spans="1:7" ht="20.100000000000001" customHeight="1" x14ac:dyDescent="0.2">
      <c r="A10" s="9" t="s">
        <v>17</v>
      </c>
      <c r="B10" s="10"/>
      <c r="C10" s="11">
        <v>75</v>
      </c>
      <c r="D10" s="12">
        <v>16</v>
      </c>
      <c r="E10" s="11">
        <v>19</v>
      </c>
      <c r="F10" s="9"/>
      <c r="G10" s="9">
        <f t="shared" si="0"/>
        <v>0</v>
      </c>
    </row>
    <row r="11" spans="1:7" ht="20.100000000000001" customHeight="1" x14ac:dyDescent="0.2">
      <c r="A11" s="9" t="s">
        <v>18</v>
      </c>
      <c r="B11" s="10">
        <v>2019</v>
      </c>
      <c r="C11" s="11">
        <v>75</v>
      </c>
      <c r="D11" s="12">
        <v>13</v>
      </c>
      <c r="E11" s="11">
        <v>16</v>
      </c>
      <c r="F11" s="9"/>
      <c r="G11" s="9">
        <f t="shared" si="0"/>
        <v>0</v>
      </c>
    </row>
    <row r="12" spans="1:7" ht="20.100000000000001" customHeight="1" x14ac:dyDescent="0.2">
      <c r="A12" s="9" t="s">
        <v>19</v>
      </c>
      <c r="B12" s="10">
        <v>2019</v>
      </c>
      <c r="C12" s="11">
        <v>75</v>
      </c>
      <c r="D12" s="12">
        <v>13</v>
      </c>
      <c r="E12" s="11">
        <v>16</v>
      </c>
      <c r="F12" s="9"/>
      <c r="G12" s="9">
        <f t="shared" si="0"/>
        <v>0</v>
      </c>
    </row>
    <row r="13" spans="1:7" ht="20.100000000000001" customHeight="1" x14ac:dyDescent="0.2">
      <c r="A13" s="9" t="s">
        <v>20</v>
      </c>
      <c r="B13" s="10">
        <v>2018</v>
      </c>
      <c r="C13" s="11">
        <v>75</v>
      </c>
      <c r="D13" s="12">
        <v>17</v>
      </c>
      <c r="E13" s="11">
        <v>20</v>
      </c>
      <c r="F13" s="9"/>
      <c r="G13" s="9">
        <f t="shared" si="0"/>
        <v>0</v>
      </c>
    </row>
    <row r="14" spans="1:7" ht="20.100000000000001" customHeight="1" x14ac:dyDescent="0.2">
      <c r="A14" s="9" t="s">
        <v>21</v>
      </c>
      <c r="B14" s="10">
        <v>2018</v>
      </c>
      <c r="C14" s="11">
        <v>75</v>
      </c>
      <c r="D14" s="12">
        <v>17</v>
      </c>
      <c r="E14" s="11">
        <v>20</v>
      </c>
      <c r="F14" s="9"/>
      <c r="G14" s="9">
        <f t="shared" si="0"/>
        <v>0</v>
      </c>
    </row>
    <row r="15" spans="1:7" ht="20.100000000000001" customHeight="1" x14ac:dyDescent="0.2">
      <c r="A15" s="13" t="s">
        <v>22</v>
      </c>
      <c r="B15" s="14"/>
      <c r="C15" s="15"/>
      <c r="D15" s="16"/>
      <c r="E15" s="15"/>
      <c r="F15" s="13"/>
      <c r="G15" s="13"/>
    </row>
    <row r="16" spans="1:7" ht="20.100000000000001" customHeight="1" x14ac:dyDescent="0.2">
      <c r="A16" s="17" t="s">
        <v>23</v>
      </c>
      <c r="B16" s="43">
        <v>2009</v>
      </c>
      <c r="C16" s="11"/>
      <c r="D16" s="42">
        <v>34</v>
      </c>
      <c r="E16" s="11">
        <v>38</v>
      </c>
      <c r="F16" s="9"/>
      <c r="G16" s="9">
        <f>D16*F16</f>
        <v>0</v>
      </c>
    </row>
    <row r="17" spans="1:7" ht="20.100000000000001" customHeight="1" x14ac:dyDescent="0.2">
      <c r="A17" s="17" t="s">
        <v>24</v>
      </c>
      <c r="B17" s="10">
        <v>2016</v>
      </c>
      <c r="C17" s="11">
        <v>75</v>
      </c>
      <c r="D17" s="12">
        <v>26</v>
      </c>
      <c r="E17" s="11">
        <v>30</v>
      </c>
      <c r="F17" s="9"/>
      <c r="G17" s="9">
        <f>D17*F17</f>
        <v>0</v>
      </c>
    </row>
    <row r="18" spans="1:7" ht="20.100000000000001" customHeight="1" x14ac:dyDescent="0.2">
      <c r="A18" s="17"/>
      <c r="B18" s="10">
        <v>2016</v>
      </c>
      <c r="C18" s="11">
        <v>150</v>
      </c>
      <c r="D18" s="12">
        <v>60</v>
      </c>
      <c r="E18" s="11">
        <v>64</v>
      </c>
      <c r="F18" s="9"/>
      <c r="G18" s="9">
        <f>D18*F18</f>
        <v>0</v>
      </c>
    </row>
    <row r="19" spans="1:7" ht="20.100000000000001" customHeight="1" x14ac:dyDescent="0.2">
      <c r="A19" s="17" t="s">
        <v>25</v>
      </c>
      <c r="B19" s="10">
        <v>2016</v>
      </c>
      <c r="C19" s="11">
        <v>75</v>
      </c>
      <c r="D19" s="12">
        <v>28</v>
      </c>
      <c r="E19" s="11">
        <v>32</v>
      </c>
      <c r="F19" s="9"/>
      <c r="G19" s="9">
        <f>D19*F19</f>
        <v>0</v>
      </c>
    </row>
    <row r="20" spans="1:7" ht="20.100000000000001" customHeight="1" x14ac:dyDescent="0.2">
      <c r="A20" s="18"/>
      <c r="B20" s="19"/>
      <c r="C20" s="20"/>
      <c r="D20" s="20"/>
      <c r="E20" s="20"/>
      <c r="F20" s="18" t="s">
        <v>26</v>
      </c>
      <c r="G20" s="21">
        <f>SUM(G8:G19)</f>
        <v>0</v>
      </c>
    </row>
    <row r="21" spans="1:7" ht="54.95" customHeight="1" x14ac:dyDescent="0.25">
      <c r="D21" s="7"/>
      <c r="E21" s="7"/>
      <c r="G21" s="8" t="s">
        <v>27</v>
      </c>
    </row>
    <row r="22" spans="1:7" ht="20.100000000000001" customHeight="1" x14ac:dyDescent="0.2">
      <c r="A22" s="9" t="s">
        <v>28</v>
      </c>
      <c r="B22" s="10">
        <v>2018</v>
      </c>
      <c r="C22" s="11">
        <v>75</v>
      </c>
      <c r="D22" s="12">
        <v>17</v>
      </c>
      <c r="E22" s="11">
        <v>20</v>
      </c>
      <c r="F22" s="9"/>
      <c r="G22" s="9">
        <f t="shared" ref="G22:G27" si="1">D22*F22</f>
        <v>0</v>
      </c>
    </row>
    <row r="23" spans="1:7" ht="20.100000000000001" customHeight="1" x14ac:dyDescent="0.2">
      <c r="A23" s="22" t="s">
        <v>29</v>
      </c>
      <c r="B23" s="23"/>
      <c r="C23" s="11">
        <v>75</v>
      </c>
      <c r="D23" s="12">
        <v>22</v>
      </c>
      <c r="E23" s="11">
        <v>25</v>
      </c>
      <c r="F23" s="9"/>
      <c r="G23" s="9">
        <f t="shared" si="1"/>
        <v>0</v>
      </c>
    </row>
    <row r="24" spans="1:7" ht="20.100000000000001" customHeight="1" x14ac:dyDescent="0.2">
      <c r="A24" s="9" t="s">
        <v>18</v>
      </c>
      <c r="B24" s="10">
        <v>2019</v>
      </c>
      <c r="C24" s="11">
        <v>75</v>
      </c>
      <c r="D24" s="12">
        <v>13</v>
      </c>
      <c r="E24" s="11">
        <v>16</v>
      </c>
      <c r="F24" s="9"/>
      <c r="G24" s="9">
        <f t="shared" si="1"/>
        <v>0</v>
      </c>
    </row>
    <row r="25" spans="1:7" ht="20.100000000000001" customHeight="1" x14ac:dyDescent="0.2">
      <c r="A25" s="9" t="s">
        <v>30</v>
      </c>
      <c r="B25" s="10">
        <v>2017</v>
      </c>
      <c r="C25" s="11">
        <v>75</v>
      </c>
      <c r="D25" s="12">
        <v>17</v>
      </c>
      <c r="E25" s="11">
        <v>20</v>
      </c>
      <c r="F25" s="9"/>
      <c r="G25" s="9">
        <f t="shared" si="1"/>
        <v>0</v>
      </c>
    </row>
    <row r="26" spans="1:7" ht="20.100000000000001" customHeight="1" x14ac:dyDescent="0.2">
      <c r="A26" s="9" t="s">
        <v>31</v>
      </c>
      <c r="B26" s="10">
        <v>2017</v>
      </c>
      <c r="C26" s="11">
        <v>75</v>
      </c>
      <c r="D26" s="12">
        <v>17</v>
      </c>
      <c r="E26" s="11">
        <v>20</v>
      </c>
      <c r="F26" s="9"/>
      <c r="G26" s="9">
        <f t="shared" si="1"/>
        <v>0</v>
      </c>
    </row>
    <row r="27" spans="1:7" ht="20.100000000000001" customHeight="1" x14ac:dyDescent="0.2">
      <c r="A27" s="9" t="s">
        <v>32</v>
      </c>
      <c r="B27" s="10">
        <v>2016</v>
      </c>
      <c r="C27" s="11">
        <v>75</v>
      </c>
      <c r="D27" s="12">
        <v>28</v>
      </c>
      <c r="E27" s="11">
        <v>32</v>
      </c>
      <c r="F27" s="9"/>
      <c r="G27" s="9">
        <f t="shared" si="1"/>
        <v>0</v>
      </c>
    </row>
    <row r="28" spans="1:7" ht="20.100000000000001" customHeight="1" x14ac:dyDescent="0.2">
      <c r="A28" s="13" t="s">
        <v>33</v>
      </c>
      <c r="B28" s="15"/>
      <c r="C28" s="15"/>
      <c r="D28" s="16"/>
      <c r="E28" s="15"/>
      <c r="F28" s="13"/>
      <c r="G28" s="13"/>
    </row>
    <row r="29" spans="1:7" ht="20.100000000000001" customHeight="1" x14ac:dyDescent="0.2">
      <c r="A29" s="17" t="s">
        <v>34</v>
      </c>
      <c r="B29" s="43">
        <v>2009</v>
      </c>
      <c r="C29" s="11">
        <v>75</v>
      </c>
      <c r="D29" s="42">
        <v>39</v>
      </c>
      <c r="E29" s="11">
        <v>48</v>
      </c>
      <c r="F29" s="9"/>
      <c r="G29" s="9">
        <f t="shared" ref="G29:G37" si="2">D29*F29</f>
        <v>0</v>
      </c>
    </row>
    <row r="30" spans="1:7" ht="20.100000000000001" customHeight="1" x14ac:dyDescent="0.2">
      <c r="A30" s="17" t="s">
        <v>35</v>
      </c>
      <c r="B30" s="43">
        <v>2009</v>
      </c>
      <c r="C30" s="11">
        <v>75</v>
      </c>
      <c r="D30" s="42">
        <v>39</v>
      </c>
      <c r="E30" s="11">
        <v>48</v>
      </c>
      <c r="F30" s="9"/>
      <c r="G30" s="9">
        <f t="shared" si="2"/>
        <v>0</v>
      </c>
    </row>
    <row r="31" spans="1:7" ht="20.100000000000001" customHeight="1" x14ac:dyDescent="0.2">
      <c r="A31" s="17" t="s">
        <v>36</v>
      </c>
      <c r="B31" s="43">
        <v>2009</v>
      </c>
      <c r="C31" s="11">
        <v>75</v>
      </c>
      <c r="D31" s="42">
        <v>39</v>
      </c>
      <c r="E31" s="11">
        <v>48</v>
      </c>
      <c r="F31" s="9"/>
      <c r="G31" s="9">
        <f t="shared" si="2"/>
        <v>0</v>
      </c>
    </row>
    <row r="32" spans="1:7" ht="20.100000000000001" customHeight="1" x14ac:dyDescent="0.2">
      <c r="A32" s="17" t="s">
        <v>37</v>
      </c>
      <c r="B32" s="10">
        <v>2016</v>
      </c>
      <c r="C32" s="11">
        <v>75</v>
      </c>
      <c r="D32" s="12">
        <v>34</v>
      </c>
      <c r="E32" s="11">
        <v>38</v>
      </c>
      <c r="F32" s="9"/>
      <c r="G32" s="9">
        <f t="shared" si="2"/>
        <v>0</v>
      </c>
    </row>
    <row r="33" spans="1:7" ht="20.100000000000001" customHeight="1" x14ac:dyDescent="0.2">
      <c r="A33" s="17"/>
      <c r="B33" s="10">
        <v>2016</v>
      </c>
      <c r="C33" s="11">
        <v>150</v>
      </c>
      <c r="D33" s="12">
        <v>70</v>
      </c>
      <c r="E33" s="11">
        <v>76</v>
      </c>
      <c r="F33" s="9"/>
      <c r="G33" s="9">
        <f t="shared" si="2"/>
        <v>0</v>
      </c>
    </row>
    <row r="34" spans="1:7" ht="20.100000000000001" customHeight="1" x14ac:dyDescent="0.2">
      <c r="A34" s="17" t="s">
        <v>38</v>
      </c>
      <c r="B34" s="10">
        <v>2016</v>
      </c>
      <c r="C34" s="11">
        <v>75</v>
      </c>
      <c r="D34" s="12">
        <v>34</v>
      </c>
      <c r="E34" s="11">
        <v>38</v>
      </c>
      <c r="F34" s="9"/>
      <c r="G34" s="9">
        <f t="shared" si="2"/>
        <v>0</v>
      </c>
    </row>
    <row r="35" spans="1:7" ht="20.100000000000001" customHeight="1" x14ac:dyDescent="0.2">
      <c r="A35" s="17" t="s">
        <v>39</v>
      </c>
      <c r="B35" s="10">
        <v>2016</v>
      </c>
      <c r="C35" s="11">
        <v>75</v>
      </c>
      <c r="D35" s="12">
        <v>34</v>
      </c>
      <c r="E35" s="11">
        <v>38</v>
      </c>
      <c r="F35" s="9"/>
      <c r="G35" s="9">
        <f t="shared" si="2"/>
        <v>0</v>
      </c>
    </row>
    <row r="36" spans="1:7" ht="20.100000000000001" customHeight="1" x14ac:dyDescent="0.2">
      <c r="A36" s="17" t="s">
        <v>40</v>
      </c>
      <c r="B36" s="10">
        <v>2016</v>
      </c>
      <c r="C36" s="11">
        <v>75</v>
      </c>
      <c r="D36" s="12">
        <v>34</v>
      </c>
      <c r="E36" s="11">
        <v>38</v>
      </c>
      <c r="F36" s="9"/>
      <c r="G36" s="9">
        <f t="shared" si="2"/>
        <v>0</v>
      </c>
    </row>
    <row r="37" spans="1:7" ht="20.100000000000001" customHeight="1" x14ac:dyDescent="0.2">
      <c r="A37" s="9"/>
      <c r="B37" s="10">
        <v>2016</v>
      </c>
      <c r="C37" s="11">
        <v>150</v>
      </c>
      <c r="D37" s="12">
        <v>70</v>
      </c>
      <c r="E37" s="11">
        <v>76</v>
      </c>
      <c r="F37" s="9"/>
      <c r="G37" s="9">
        <f t="shared" si="2"/>
        <v>0</v>
      </c>
    </row>
    <row r="38" spans="1:7" ht="20.100000000000001" customHeight="1" x14ac:dyDescent="0.2">
      <c r="A38" s="19"/>
      <c r="B38" s="19"/>
      <c r="C38" s="20"/>
      <c r="D38" s="20"/>
      <c r="E38" s="20"/>
      <c r="F38" s="18" t="s">
        <v>26</v>
      </c>
      <c r="G38" s="21">
        <f>SUM(G22:G37)</f>
        <v>0</v>
      </c>
    </row>
    <row r="39" spans="1:7" ht="54.95" customHeight="1" x14ac:dyDescent="0.25">
      <c r="D39" s="7"/>
      <c r="E39" s="7"/>
      <c r="G39" s="8" t="s">
        <v>41</v>
      </c>
    </row>
    <row r="40" spans="1:7" x14ac:dyDescent="0.2">
      <c r="A40" s="24" t="s">
        <v>42</v>
      </c>
      <c r="B40" s="25"/>
      <c r="C40" s="26"/>
      <c r="D40" s="26"/>
      <c r="E40" s="26"/>
      <c r="F40" s="25"/>
      <c r="G40" s="25"/>
    </row>
    <row r="41" spans="1:7" ht="20.100000000000001" customHeight="1" x14ac:dyDescent="0.2">
      <c r="A41" s="10" t="s">
        <v>43</v>
      </c>
      <c r="B41" s="10">
        <v>2019</v>
      </c>
      <c r="C41" s="11">
        <v>75</v>
      </c>
      <c r="D41" s="12">
        <v>14</v>
      </c>
      <c r="E41" s="11">
        <v>16</v>
      </c>
      <c r="F41" s="9"/>
      <c r="G41" s="9">
        <f>D41*F41</f>
        <v>0</v>
      </c>
    </row>
    <row r="42" spans="1:7" ht="20.100000000000001" customHeight="1" x14ac:dyDescent="0.2">
      <c r="A42" s="27" t="s">
        <v>44</v>
      </c>
      <c r="B42" s="27">
        <v>2019</v>
      </c>
      <c r="C42" s="28">
        <v>75</v>
      </c>
      <c r="D42" s="29">
        <v>16</v>
      </c>
      <c r="E42" s="28">
        <v>18</v>
      </c>
      <c r="F42" s="30" t="s">
        <v>45</v>
      </c>
      <c r="G42" s="9"/>
    </row>
    <row r="43" spans="1:7" ht="20.100000000000001" customHeight="1" x14ac:dyDescent="0.2">
      <c r="A43" s="10" t="s">
        <v>46</v>
      </c>
      <c r="B43" s="10">
        <v>2019</v>
      </c>
      <c r="C43" s="11">
        <v>75</v>
      </c>
      <c r="D43" s="12">
        <v>21</v>
      </c>
      <c r="E43" s="11">
        <v>24</v>
      </c>
      <c r="F43" s="9"/>
      <c r="G43" s="9">
        <f>D43*F43</f>
        <v>0</v>
      </c>
    </row>
    <row r="44" spans="1:7" ht="20.100000000000001" customHeight="1" x14ac:dyDescent="0.2">
      <c r="A44" s="10" t="s">
        <v>47</v>
      </c>
      <c r="B44" s="10">
        <v>2019</v>
      </c>
      <c r="C44" s="11">
        <v>75</v>
      </c>
      <c r="D44" s="12">
        <v>25</v>
      </c>
      <c r="E44" s="11">
        <v>28</v>
      </c>
      <c r="F44" s="9"/>
      <c r="G44" s="9">
        <f>D44*F44</f>
        <v>0</v>
      </c>
    </row>
    <row r="45" spans="1:7" ht="20.100000000000001" customHeight="1" x14ac:dyDescent="0.2">
      <c r="A45" s="27" t="s">
        <v>48</v>
      </c>
      <c r="B45" s="27">
        <v>2019</v>
      </c>
      <c r="C45" s="28">
        <v>75</v>
      </c>
      <c r="D45" s="29">
        <v>23</v>
      </c>
      <c r="E45" s="28">
        <v>26</v>
      </c>
      <c r="F45" s="30" t="s">
        <v>45</v>
      </c>
      <c r="G45" s="9"/>
    </row>
    <row r="46" spans="1:7" ht="20.100000000000001" customHeight="1" x14ac:dyDescent="0.2">
      <c r="A46" s="27" t="s">
        <v>49</v>
      </c>
      <c r="B46" s="27">
        <v>2019</v>
      </c>
      <c r="C46" s="28">
        <v>75</v>
      </c>
      <c r="D46" s="29">
        <v>22</v>
      </c>
      <c r="E46" s="28">
        <v>25</v>
      </c>
      <c r="F46" s="30" t="s">
        <v>45</v>
      </c>
      <c r="G46" s="9"/>
    </row>
    <row r="47" spans="1:7" ht="20.100000000000001" customHeight="1" x14ac:dyDescent="0.2">
      <c r="A47" s="27" t="s">
        <v>50</v>
      </c>
      <c r="B47" s="27">
        <v>2019</v>
      </c>
      <c r="C47" s="28">
        <v>75</v>
      </c>
      <c r="D47" s="29">
        <v>16</v>
      </c>
      <c r="E47" s="28">
        <v>18</v>
      </c>
      <c r="F47" s="30" t="s">
        <v>45</v>
      </c>
      <c r="G47" s="9"/>
    </row>
    <row r="48" spans="1:7" ht="20.100000000000001" customHeight="1" x14ac:dyDescent="0.2">
      <c r="A48" s="10" t="s">
        <v>51</v>
      </c>
      <c r="B48" s="10">
        <v>2019</v>
      </c>
      <c r="C48" s="11">
        <v>75</v>
      </c>
      <c r="D48" s="12">
        <v>15</v>
      </c>
      <c r="E48" s="11">
        <v>17</v>
      </c>
      <c r="F48" s="9"/>
      <c r="G48" s="9">
        <f>D48*F48</f>
        <v>0</v>
      </c>
    </row>
    <row r="49" spans="1:8" ht="20.100000000000001" customHeight="1" x14ac:dyDescent="0.2">
      <c r="A49" s="10" t="s">
        <v>52</v>
      </c>
      <c r="B49" s="10">
        <v>2019</v>
      </c>
      <c r="C49" s="11">
        <v>75</v>
      </c>
      <c r="D49" s="12">
        <v>17</v>
      </c>
      <c r="E49" s="11">
        <v>20</v>
      </c>
      <c r="F49" s="9"/>
      <c r="G49" s="9">
        <f>D49*F49</f>
        <v>0</v>
      </c>
    </row>
    <row r="50" spans="1:8" ht="20.100000000000001" customHeight="1" x14ac:dyDescent="0.2">
      <c r="A50" s="27" t="s">
        <v>53</v>
      </c>
      <c r="B50" s="27">
        <v>2019</v>
      </c>
      <c r="C50" s="28">
        <v>75</v>
      </c>
      <c r="D50" s="29">
        <v>21</v>
      </c>
      <c r="E50" s="28">
        <v>24</v>
      </c>
      <c r="F50" s="30" t="s">
        <v>45</v>
      </c>
      <c r="G50" s="9"/>
    </row>
    <row r="51" spans="1:8" ht="20.100000000000001" customHeight="1" x14ac:dyDescent="0.2">
      <c r="A51" s="27" t="s">
        <v>54</v>
      </c>
      <c r="B51" s="27">
        <v>2019</v>
      </c>
      <c r="C51" s="28">
        <v>75</v>
      </c>
      <c r="D51" s="29">
        <v>22</v>
      </c>
      <c r="E51" s="28">
        <v>25</v>
      </c>
      <c r="F51" s="30" t="s">
        <v>45</v>
      </c>
      <c r="G51" s="9"/>
    </row>
    <row r="52" spans="1:8" ht="20.100000000000001" customHeight="1" x14ac:dyDescent="0.2">
      <c r="A52" s="27" t="s">
        <v>55</v>
      </c>
      <c r="B52" s="27">
        <v>2019</v>
      </c>
      <c r="C52" s="28">
        <v>75</v>
      </c>
      <c r="D52" s="29">
        <v>25</v>
      </c>
      <c r="E52" s="28">
        <v>28</v>
      </c>
      <c r="F52" s="30" t="s">
        <v>45</v>
      </c>
      <c r="G52" s="9"/>
    </row>
    <row r="53" spans="1:8" ht="20.100000000000001" customHeight="1" x14ac:dyDescent="0.2">
      <c r="A53" s="18"/>
      <c r="B53" s="19"/>
      <c r="C53" s="20"/>
      <c r="D53" s="20"/>
      <c r="E53" s="19"/>
      <c r="F53" s="18" t="s">
        <v>26</v>
      </c>
      <c r="G53" s="21">
        <f>SUM(G41:G52)</f>
        <v>0</v>
      </c>
    </row>
    <row r="54" spans="1:8" x14ac:dyDescent="0.2">
      <c r="G54" s="19"/>
    </row>
    <row r="55" spans="1:8" x14ac:dyDescent="0.2">
      <c r="G55" s="19"/>
    </row>
    <row r="56" spans="1:8" x14ac:dyDescent="0.2">
      <c r="A56" s="1" t="s">
        <v>56</v>
      </c>
      <c r="F56" s="3" t="str">
        <f>G7</f>
        <v>Azienda Vitivinicola Giuseppe Remo Traversa</v>
      </c>
      <c r="G56" s="1">
        <f>G20</f>
        <v>0</v>
      </c>
    </row>
    <row r="57" spans="1:8" x14ac:dyDescent="0.2">
      <c r="F57" s="3" t="str">
        <f>G21</f>
        <v>Azienda Agricola Sordo Giovanni</v>
      </c>
      <c r="G57" s="1">
        <f>G38</f>
        <v>0</v>
      </c>
    </row>
    <row r="58" spans="1:8" x14ac:dyDescent="0.2">
      <c r="B58" s="19"/>
      <c r="C58" s="19"/>
      <c r="D58" s="19"/>
      <c r="E58" s="19"/>
      <c r="F58" s="18" t="str">
        <f>G39</f>
        <v>Cave Caloz</v>
      </c>
      <c r="G58" s="19">
        <f>G53</f>
        <v>0</v>
      </c>
      <c r="H58" s="19"/>
    </row>
    <row r="59" spans="1:8" ht="15" x14ac:dyDescent="0.25">
      <c r="B59" s="19"/>
      <c r="C59" s="19"/>
      <c r="D59" s="19"/>
      <c r="E59" s="19"/>
      <c r="F59" s="8" t="s">
        <v>56</v>
      </c>
      <c r="G59" s="31">
        <f>SUM(G56:G58)</f>
        <v>0</v>
      </c>
      <c r="H59" s="19"/>
    </row>
    <row r="60" spans="1:8" x14ac:dyDescent="0.2">
      <c r="B60" s="19"/>
      <c r="C60" s="19"/>
      <c r="D60" s="19"/>
      <c r="E60" s="19"/>
      <c r="F60" s="18"/>
      <c r="G60" s="19"/>
      <c r="H60" s="19"/>
    </row>
    <row r="61" spans="1:8" x14ac:dyDescent="0.2">
      <c r="A61" s="1" t="s">
        <v>57</v>
      </c>
      <c r="B61" s="32"/>
      <c r="C61" s="32"/>
      <c r="D61" s="32"/>
      <c r="E61" s="32"/>
      <c r="F61" s="33"/>
      <c r="G61" s="32"/>
      <c r="H61" s="32"/>
    </row>
    <row r="63" spans="1:8" x14ac:dyDescent="0.2">
      <c r="A63" s="1" t="s">
        <v>58</v>
      </c>
      <c r="B63" s="32"/>
      <c r="C63" s="32"/>
      <c r="D63" s="32"/>
      <c r="E63" s="32"/>
      <c r="F63" s="32"/>
      <c r="G63" s="32"/>
      <c r="H63" s="32"/>
    </row>
    <row r="65" spans="1:8" x14ac:dyDescent="0.2">
      <c r="A65" s="1" t="s">
        <v>59</v>
      </c>
      <c r="B65" s="32"/>
      <c r="C65" s="32"/>
      <c r="D65" s="32"/>
      <c r="E65" s="32"/>
      <c r="F65" s="32"/>
      <c r="G65" s="32"/>
      <c r="H65" s="32"/>
    </row>
    <row r="68" spans="1:8" x14ac:dyDescent="0.2">
      <c r="A68" s="32" t="s">
        <v>60</v>
      </c>
      <c r="B68" s="32"/>
      <c r="C68" s="1" t="s">
        <v>61</v>
      </c>
      <c r="D68" s="32"/>
      <c r="E68" s="32"/>
      <c r="F68" s="32"/>
      <c r="G68" s="32"/>
      <c r="H68" s="32"/>
    </row>
    <row r="70" spans="1:8" ht="15" x14ac:dyDescent="0.2">
      <c r="A70" s="38" t="s">
        <v>65</v>
      </c>
      <c r="B70" s="39"/>
      <c r="C70" s="40" t="s">
        <v>66</v>
      </c>
      <c r="D70" s="40"/>
      <c r="E70" s="40"/>
      <c r="F70" s="40"/>
      <c r="G70" s="40"/>
      <c r="H70" s="40"/>
    </row>
    <row r="71" spans="1:8" ht="15" x14ac:dyDescent="0.2">
      <c r="A71" s="41"/>
      <c r="B71" s="39"/>
      <c r="C71" s="40" t="s">
        <v>67</v>
      </c>
      <c r="D71" s="40"/>
      <c r="E71" s="40"/>
      <c r="F71" s="40"/>
      <c r="G71" s="40"/>
      <c r="H71" s="40"/>
    </row>
    <row r="72" spans="1:8" ht="15" x14ac:dyDescent="0.2">
      <c r="A72" s="41"/>
      <c r="B72" s="39"/>
      <c r="C72" s="40" t="s">
        <v>68</v>
      </c>
      <c r="D72" s="40"/>
      <c r="E72" s="40"/>
      <c r="F72" s="40"/>
      <c r="G72" s="40"/>
      <c r="H72" s="40"/>
    </row>
    <row r="74" spans="1:8" s="34" customFormat="1" ht="12.75" x14ac:dyDescent="0.2">
      <c r="A74" s="36" t="s">
        <v>62</v>
      </c>
      <c r="B74" s="36"/>
      <c r="C74" s="36"/>
      <c r="D74" s="36"/>
      <c r="E74" s="36"/>
      <c r="F74" s="36"/>
      <c r="G74" s="36"/>
      <c r="H74" s="36"/>
    </row>
    <row r="75" spans="1:8" s="34" customFormat="1" ht="12.75" x14ac:dyDescent="0.2">
      <c r="A75" s="45" t="s">
        <v>69</v>
      </c>
      <c r="B75" s="36"/>
      <c r="C75" s="36"/>
    </row>
    <row r="76" spans="1:8" s="34" customFormat="1" ht="12.75" x14ac:dyDescent="0.2">
      <c r="A76" s="35" t="s">
        <v>63</v>
      </c>
    </row>
    <row r="77" spans="1:8" s="34" customFormat="1" ht="12.75" x14ac:dyDescent="0.2">
      <c r="A77" s="37" t="s">
        <v>64</v>
      </c>
    </row>
    <row r="78" spans="1:8" s="34" customFormat="1" ht="12.75" x14ac:dyDescent="0.2">
      <c r="A78" s="44" t="s">
        <v>70</v>
      </c>
    </row>
    <row r="79" spans="1:8" s="34" customFormat="1" ht="12.75" x14ac:dyDescent="0.2">
      <c r="A79" s="35" t="s">
        <v>72</v>
      </c>
    </row>
    <row r="80" spans="1:8" s="34" customFormat="1" ht="12.75" x14ac:dyDescent="0.2">
      <c r="A80" s="35" t="s">
        <v>71</v>
      </c>
    </row>
    <row r="81" spans="1:1" s="34" customFormat="1" ht="12.75" x14ac:dyDescent="0.2">
      <c r="A81" s="35" t="s">
        <v>74</v>
      </c>
    </row>
    <row r="82" spans="1:1" s="34" customFormat="1" ht="12.75" x14ac:dyDescent="0.2">
      <c r="A82" s="35" t="s">
        <v>75</v>
      </c>
    </row>
    <row r="83" spans="1:1" s="35" customFormat="1" ht="12.75" x14ac:dyDescent="0.2">
      <c r="A83" s="35" t="s">
        <v>73</v>
      </c>
    </row>
  </sheetData>
  <pageMargins left="0.39370078740157483" right="0.70866141732283472" top="0.51181102362204722" bottom="0.39370078740157483" header="0.31496062992125984" footer="0.23622047244094491"/>
  <pageSetup paperSize="9" orientation="landscape" r:id="rId1"/>
  <rowBreaks count="3" manualBreakCount="3">
    <brk id="20" max="16383" man="1"/>
    <brk id="38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 Formel</vt:lpstr>
      <vt:lpstr>'mit Formel'!Impression_des_titres</vt:lpstr>
    </vt:vector>
  </TitlesOfParts>
  <Company>RadioFr.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Portmann</dc:creator>
  <cp:lastModifiedBy>Marc Portmann</cp:lastModifiedBy>
  <cp:lastPrinted>2020-11-15T07:17:38Z</cp:lastPrinted>
  <dcterms:created xsi:type="dcterms:W3CDTF">2020-11-10T21:22:20Z</dcterms:created>
  <dcterms:modified xsi:type="dcterms:W3CDTF">2020-11-15T07:53:16Z</dcterms:modified>
</cp:coreProperties>
</file>